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 20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<sst xmlns="http://schemas.openxmlformats.org/spreadsheetml/2006/main" count="110" uniqueCount="58">
  <si>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</si>
  <si>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</si>
  <si>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</si>
  <si>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</si>
  <si>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</si>
  <si>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</si>
  <si>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</si>
  <si>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</si>
  <si>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</si>
  <si>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</si>
  <si>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</si>
  <si>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</si>
  <si>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</si>
  <si>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</si>
  <si>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</si>
  <si>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</si>
  <si>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</si>
  <si>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Номер поставщика, указанный в таблице</t>
  </si>
  <si>
    <t>ООО Ставропольсахар Ставропольский край</t>
  </si>
  <si>
    <t>Ф.И.О. руководителя        Павлюк Е.Ю.             Подпись _________________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</si>
  <si>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</si>
  <si>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</si>
  <si>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</si>
  <si>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</si>
  <si>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</si>
  <si>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>ЗАО Бийский крупяной комбинат г. Бийск</t>
  </si>
  <si>
    <t>ЗАО "Алтайская крупа" Алтайский край</t>
  </si>
  <si>
    <t>ОАО Славянский крупяной комбинат, Краснодарский край</t>
  </si>
  <si>
    <t>ОАО "Мелькомбинат", г. Баженов</t>
  </si>
  <si>
    <t>ЗАО ТД "Алтайская крупа"</t>
  </si>
  <si>
    <t>Марьяновский КХП, омская обл.</t>
  </si>
  <si>
    <t>ООО Павловский сахарный завод, Краснодарский край</t>
  </si>
  <si>
    <t>ОАО "Славянский ХК" г. Славянск-на Кубани</t>
  </si>
  <si>
    <t>ОАО «Верненский КХ», г. Челябинск</t>
  </si>
  <si>
    <t xml:space="preserve"> ООО «Мелькомбинат « Баженовский», Свердловская обл.</t>
  </si>
  <si>
    <t>ООО Мелькомбинат Баженовский</t>
  </si>
  <si>
    <t>Макаронные изделия высшего сорта из твердых сортов пшеницы (группа А), обогащенные витаминами и минеральными веществами, с содержанием белка не менее 12г/100г, фасованные в прозрачные полиэтиленовые мешки по 5-10 кг, ГОСТ Р 51865-2002 без зараженности, загрязнений и примесей, фасовка без повреждений, маркированная</t>
  </si>
  <si>
    <t>ИП Соколова С.В.</t>
  </si>
  <si>
    <t>Мука пшеничная высшего сорта, весовая, в мешках по 5-10 кг, ГОСТ 52189-2003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</si>
  <si>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Сахар-песок рафинированный, из сахарной свеклы, весовой, в мешках по 10 кг, ГОСТ 21-94 вкус и запах: сладкий без постороннего привкуса и запаха, как в сухом сахаре, так и в его водном растворе, сыпучий, цвет белый,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</si>
  <si>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До 31.12.2013</t>
  </si>
  <si>
    <t>ОАО «Варненский КХ», г. Челябинск</t>
  </si>
  <si>
    <t>ООО Белорусская СК Минская область</t>
  </si>
  <si>
    <t>Способ размещения заказа:  запрос котировок</t>
  </si>
  <si>
    <t>Продукты питания (Крупы,  макаронные изделия, , мука и сахар)</t>
  </si>
  <si>
    <t>Крупа  пшенная шлифованная, весовая, высший сорт, фасованная по 5кг,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</si>
  <si>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Горох колотый шлифованный, первый сорт, фасованный по 5-10 кг., ГОСТ 28674-90 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</si>
  <si>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 рис шлифованный весовой, высший сорт, в мешках по 5-10 кг, ГОСТ 6293-90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</si>
  <si>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Крупа  гречневая ядрица весовая, первый сорт, в мешках по 5-10 кг,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</si>
  <si>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     Крупа – манная, марки МТ, фасованная по 5-10 кг, ГОСТ 7022-97 цвет бело-желтый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</si>
  <si>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ООО « Сов-Оптторг-Продукт»</t>
  </si>
  <si>
    <t>Телефон 8 (34675)  4-00-50, коммерческое предложение на 2 пол. 2013г</t>
  </si>
  <si>
    <t>ИП  Ходжаев Д.А..</t>
  </si>
  <si>
    <t>Телефон 8 (34675)  7-60-23,  коммерческое предложение на 2 пол. 2013г</t>
  </si>
  <si>
    <t>Телефон 8 (34675)  6-00- 90, коммерческое предложение на 2 пол.2013г</t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</si>
  <si>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146 445 </t>
    </r>
    <r>
      <rPr>
        <sz val="11"/>
        <color indexed="8"/>
        <rFont val="Times New Roman"/>
        <family val="1"/>
      </rPr>
      <t>рублей</t>
    </r>
  </si>
  <si>
    <r>
      <t>Дата составления сводной таблицы    15.07.2013</t>
    </r>
    <r>
      <rPr>
        <u val="single"/>
        <sz val="11"/>
        <color indexed="8"/>
        <rFont val="Times New Roman"/>
        <family val="1"/>
      </rPr>
      <t xml:space="preserve"> года</t>
    </r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</si>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</sst>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29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2" fillId="0" borderId="27" xfId="0" applyFont="1" applyBorder="1" applyAlignment="1">
      <alignment horizontal="justify" wrapText="1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14" fontId="6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/>
    </xf>
    <xf numFmtId="0" fontId="3" fillId="0" borderId="29" xfId="0" applyFont="1" applyBorder="1" applyAlignment="1">
      <alignment horizontal="justify" vertical="top" wrapText="1"/>
    </xf>
    <xf numFmtId="0" fontId="1" fillId="0" borderId="24" xfId="0" applyFont="1" applyBorder="1" applyAlignment="1">
      <alignment/>
    </xf>
    <xf numFmtId="44" fontId="6" fillId="0" borderId="27" xfId="43" applyFont="1" applyBorder="1" applyAlignment="1">
      <alignment horizontal="center" vertical="center" wrapText="1"/>
    </xf>
    <xf numFmtId="44" fontId="7" fillId="0" borderId="22" xfId="43" applyFont="1" applyBorder="1" applyAlignment="1">
      <alignment/>
    </xf>
    <xf numFmtId="44" fontId="7" fillId="0" borderId="28" xfId="43" applyFont="1" applyBorder="1" applyAlignment="1">
      <alignment/>
    </xf>
    <xf numFmtId="44" fontId="7" fillId="0" borderId="12" xfId="43" applyFont="1" applyBorder="1" applyAlignment="1">
      <alignment/>
    </xf>
    <xf numFmtId="14" fontId="4" fillId="0" borderId="27" xfId="0" applyNumberFormat="1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28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14" fontId="4" fillId="0" borderId="30" xfId="0" applyNumberFormat="1" applyFont="1" applyBorder="1" applyAlignment="1">
      <alignment horizontal="center" vertical="center" wrapText="1"/>
    </xf>
    <xf numFmtId="14" fontId="16" fillId="0" borderId="31" xfId="0" applyNumberFormat="1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/>
    </xf>
    <xf numFmtId="0" fontId="3" fillId="0" borderId="29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40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0" fontId="15" fillId="0" borderId="18" xfId="0" applyFont="1" applyBorder="1" applyAlignment="1">
      <alignment/>
    </xf>
    <xf numFmtId="0" fontId="9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0" fillId="0" borderId="39" xfId="0" applyFont="1" applyBorder="1" applyAlignment="1">
      <alignment/>
    </xf>
    <xf numFmtId="0" fontId="3" fillId="0" borderId="46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3" xfId="0" applyFont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horizontal="right" vertical="center"/>
    </xf>
    <xf numFmtId="0" fontId="3" fillId="0" borderId="40" xfId="0" applyFont="1" applyBorder="1" applyAlignment="1">
      <alignment/>
    </xf>
    <xf numFmtId="0" fontId="2" fillId="0" borderId="29" xfId="0" applyFont="1" applyBorder="1" applyAlignment="1">
      <alignment horizontal="justify" vertical="top" wrapText="1"/>
    </xf>
    <xf numFmtId="0" fontId="0" fillId="0" borderId="50" xfId="0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SheetLayoutView="100" zoomScalePageLayoutView="0" workbookViewId="0" topLeftCell="E59">
      <selection activeCell="B7" sqref="B7:T8"/>
    </sheetView>
  </sheetViews>
  <sheetFormatPr defaultColWidth="9.140625" defaultRowHeight="15"/>
  <cols>
    <col min="1" max="1" width="26.7109375" style="48" customWidth="1"/>
    <col min="2" max="2" width="13.421875" style="48" customWidth="1"/>
    <col min="3" max="3" width="8.7109375" style="48" hidden="1" customWidth="1"/>
    <col min="4" max="4" width="9.140625" style="48" hidden="1" customWidth="1"/>
    <col min="5" max="5" width="9.8515625" style="48" customWidth="1"/>
    <col min="6" max="6" width="9.7109375" style="48" bestFit="1" customWidth="1"/>
    <col min="7" max="7" width="15.00390625" style="48" customWidth="1"/>
    <col min="8" max="8" width="11.7109375" style="48" customWidth="1"/>
    <col min="9" max="9" width="10.00390625" style="48" customWidth="1"/>
    <col min="10" max="10" width="9.140625" style="48" hidden="1" customWidth="1"/>
    <col min="11" max="11" width="9.8515625" style="48" customWidth="1"/>
    <col min="12" max="12" width="9.140625" style="48" hidden="1" customWidth="1"/>
    <col min="13" max="13" width="15.57421875" style="48" customWidth="1"/>
    <col min="14" max="14" width="10.28125" style="48" customWidth="1"/>
    <col min="15" max="15" width="9.140625" style="48" hidden="1" customWidth="1"/>
    <col min="16" max="16" width="9.00390625" style="48" customWidth="1"/>
    <col min="17" max="17" width="7.421875" style="48" customWidth="1"/>
    <col min="18" max="18" width="0.42578125" style="48" customWidth="1"/>
    <col min="19" max="19" width="16.421875" style="48" customWidth="1"/>
    <col min="20" max="20" width="27.8515625" style="48" customWidth="1"/>
    <col min="21" max="16384" width="9.140625" style="48" customWidth="1"/>
  </cols>
  <sheetData>
    <row r="1" spans="1:20" ht="15">
      <c r="A1" s="181" t="s">
        <v>57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15.75" thickBot="1">
      <c r="A3" s="183" t="s">
        <v>44</v>
      </c>
      <c r="B3" s="183"/>
      <c r="C3" s="183"/>
      <c r="D3" s="183"/>
      <c r="E3" s="183"/>
      <c r="F3" s="183"/>
      <c r="G3" s="183"/>
      <c r="H3" s="28"/>
      <c r="I3" s="184" t="s">
        <v>43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1:20" ht="15.75" thickTop="1">
      <c r="A4" s="186" t="s">
        <v>0</v>
      </c>
      <c r="B4" s="68" t="s">
        <v>1</v>
      </c>
      <c r="C4" s="74"/>
      <c r="D4" s="74"/>
      <c r="E4" s="74"/>
      <c r="F4" s="75"/>
      <c r="G4" s="211" t="s">
        <v>20</v>
      </c>
      <c r="H4" s="68" t="s">
        <v>1</v>
      </c>
      <c r="I4" s="74"/>
      <c r="J4" s="74"/>
      <c r="K4" s="75"/>
      <c r="L4" s="68" t="s">
        <v>20</v>
      </c>
      <c r="M4" s="75"/>
      <c r="N4" s="68" t="s">
        <v>1</v>
      </c>
      <c r="O4" s="74"/>
      <c r="P4" s="74"/>
      <c r="Q4" s="75"/>
      <c r="R4" s="68" t="s">
        <v>20</v>
      </c>
      <c r="S4" s="197"/>
      <c r="T4" s="62" t="s">
        <v>21</v>
      </c>
    </row>
    <row r="5" spans="1:20" ht="15.75" thickBot="1">
      <c r="A5" s="187"/>
      <c r="B5" s="210"/>
      <c r="C5" s="79"/>
      <c r="D5" s="79"/>
      <c r="E5" s="79"/>
      <c r="F5" s="80"/>
      <c r="G5" s="212"/>
      <c r="H5" s="210"/>
      <c r="I5" s="79"/>
      <c r="J5" s="79"/>
      <c r="K5" s="80"/>
      <c r="L5" s="77"/>
      <c r="M5" s="214"/>
      <c r="N5" s="210"/>
      <c r="O5" s="79"/>
      <c r="P5" s="79"/>
      <c r="Q5" s="80"/>
      <c r="R5" s="198"/>
      <c r="S5" s="199"/>
      <c r="T5" s="202"/>
    </row>
    <row r="6" spans="1:20" ht="16.5" thickBot="1">
      <c r="A6" s="188"/>
      <c r="B6" s="6">
        <v>1</v>
      </c>
      <c r="C6" s="5"/>
      <c r="D6" s="1">
        <v>2</v>
      </c>
      <c r="E6" s="7">
        <v>2</v>
      </c>
      <c r="F6" s="2">
        <v>3</v>
      </c>
      <c r="G6" s="213"/>
      <c r="H6" s="2">
        <v>1</v>
      </c>
      <c r="I6" s="6">
        <v>2</v>
      </c>
      <c r="J6" s="5"/>
      <c r="K6" s="2">
        <v>3</v>
      </c>
      <c r="L6" s="210"/>
      <c r="M6" s="80"/>
      <c r="N6" s="6">
        <v>1</v>
      </c>
      <c r="O6" s="5"/>
      <c r="P6" s="2">
        <v>2</v>
      </c>
      <c r="Q6" s="2">
        <v>3</v>
      </c>
      <c r="R6" s="200"/>
      <c r="S6" s="201"/>
      <c r="T6" s="203"/>
    </row>
    <row r="7" spans="1:20" ht="15" customHeight="1">
      <c r="A7" s="156" t="s">
        <v>14</v>
      </c>
      <c r="B7" s="204" t="s">
        <v>48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6"/>
    </row>
    <row r="8" spans="1:20" ht="57" customHeight="1" thickBot="1">
      <c r="A8" s="157"/>
      <c r="B8" s="207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9"/>
    </row>
    <row r="9" spans="1:20" ht="16.5" thickBot="1">
      <c r="A9" s="24" t="s">
        <v>22</v>
      </c>
      <c r="B9" s="165">
        <v>160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7"/>
      <c r="T9" s="8"/>
    </row>
    <row r="10" spans="1:20" ht="15.75" customHeight="1" thickTop="1">
      <c r="A10" s="156" t="s">
        <v>15</v>
      </c>
      <c r="B10" s="95" t="s">
        <v>25</v>
      </c>
      <c r="C10" s="118"/>
      <c r="D10" s="118"/>
      <c r="E10" s="118"/>
      <c r="F10" s="118"/>
      <c r="G10" s="96"/>
      <c r="H10" s="95" t="s">
        <v>25</v>
      </c>
      <c r="I10" s="118"/>
      <c r="J10" s="118"/>
      <c r="K10" s="118"/>
      <c r="L10" s="118"/>
      <c r="M10" s="96"/>
      <c r="N10" s="145" t="s">
        <v>35</v>
      </c>
      <c r="O10" s="146"/>
      <c r="P10" s="146"/>
      <c r="Q10" s="146"/>
      <c r="R10" s="146"/>
      <c r="S10" s="147"/>
      <c r="T10" s="158"/>
    </row>
    <row r="11" spans="1:20" ht="15.75" thickBot="1">
      <c r="A11" s="157"/>
      <c r="B11" s="97"/>
      <c r="C11" s="119"/>
      <c r="D11" s="119"/>
      <c r="E11" s="119"/>
      <c r="F11" s="119"/>
      <c r="G11" s="98"/>
      <c r="H11" s="97"/>
      <c r="I11" s="119"/>
      <c r="J11" s="119"/>
      <c r="K11" s="119"/>
      <c r="L11" s="119"/>
      <c r="M11" s="98"/>
      <c r="N11" s="148"/>
      <c r="O11" s="149"/>
      <c r="P11" s="149"/>
      <c r="Q11" s="149"/>
      <c r="R11" s="149"/>
      <c r="S11" s="150"/>
      <c r="T11" s="159"/>
    </row>
    <row r="12" spans="1:20" ht="16.5" thickBot="1">
      <c r="A12" s="24" t="s">
        <v>2</v>
      </c>
      <c r="B12" s="6">
        <v>50</v>
      </c>
      <c r="C12" s="36"/>
      <c r="D12" s="33"/>
      <c r="E12" s="2"/>
      <c r="F12" s="2"/>
      <c r="G12" s="3">
        <v>50</v>
      </c>
      <c r="H12" s="2">
        <v>60</v>
      </c>
      <c r="I12" s="2"/>
      <c r="J12" s="1"/>
      <c r="K12" s="38"/>
      <c r="L12" s="33"/>
      <c r="M12" s="3">
        <v>60</v>
      </c>
      <c r="N12" s="2">
        <v>40</v>
      </c>
      <c r="O12" s="160"/>
      <c r="P12" s="162"/>
      <c r="Q12" s="160"/>
      <c r="R12" s="162"/>
      <c r="S12" s="3">
        <v>40</v>
      </c>
      <c r="T12" s="41">
        <v>50</v>
      </c>
    </row>
    <row r="13" spans="1:20" ht="16.5" thickBot="1">
      <c r="A13" s="25" t="s">
        <v>3</v>
      </c>
      <c r="B13" s="46">
        <f>B12*B9</f>
        <v>8000</v>
      </c>
      <c r="C13" s="37"/>
      <c r="D13" s="35"/>
      <c r="E13" s="4"/>
      <c r="F13" s="4"/>
      <c r="G13" s="31">
        <f>G12*B9</f>
        <v>8000</v>
      </c>
      <c r="H13" s="34">
        <f>B9*H12</f>
        <v>9600</v>
      </c>
      <c r="I13" s="39"/>
      <c r="J13" s="35"/>
      <c r="K13" s="6"/>
      <c r="L13" s="4"/>
      <c r="M13" s="31">
        <f>B9*M12</f>
        <v>9600</v>
      </c>
      <c r="N13" s="4">
        <f>N12*B9</f>
        <v>6400</v>
      </c>
      <c r="O13" s="153"/>
      <c r="P13" s="154"/>
      <c r="Q13" s="153"/>
      <c r="R13" s="154"/>
      <c r="S13" s="31">
        <f>S12*B9</f>
        <v>6400</v>
      </c>
      <c r="T13" s="32">
        <f>T12*B9</f>
        <v>8000</v>
      </c>
    </row>
    <row r="14" spans="1:20" ht="15.75" customHeight="1" thickTop="1">
      <c r="A14" s="156" t="s">
        <v>14</v>
      </c>
      <c r="B14" s="178" t="s">
        <v>47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80"/>
    </row>
    <row r="15" spans="1:20" ht="52.5" customHeight="1" thickBot="1">
      <c r="A15" s="157"/>
      <c r="B15" s="171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3"/>
    </row>
    <row r="16" spans="1:20" ht="16.5" thickBot="1">
      <c r="A16" s="24" t="s">
        <v>23</v>
      </c>
      <c r="B16" s="165">
        <v>620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  <c r="T16" s="8"/>
    </row>
    <row r="17" spans="1:20" ht="15.75" customHeight="1" thickTop="1">
      <c r="A17" s="156" t="s">
        <v>15</v>
      </c>
      <c r="B17" s="95" t="s">
        <v>27</v>
      </c>
      <c r="C17" s="118"/>
      <c r="D17" s="118"/>
      <c r="E17" s="118"/>
      <c r="F17" s="118"/>
      <c r="G17" s="96"/>
      <c r="H17" s="95" t="s">
        <v>27</v>
      </c>
      <c r="I17" s="118"/>
      <c r="J17" s="118"/>
      <c r="K17" s="118"/>
      <c r="L17" s="118"/>
      <c r="M17" s="96"/>
      <c r="N17" s="145" t="s">
        <v>32</v>
      </c>
      <c r="O17" s="146"/>
      <c r="P17" s="146"/>
      <c r="Q17" s="146"/>
      <c r="R17" s="146"/>
      <c r="S17" s="147"/>
      <c r="T17" s="158"/>
    </row>
    <row r="18" spans="1:20" ht="15.75" thickBot="1">
      <c r="A18" s="157"/>
      <c r="B18" s="97"/>
      <c r="C18" s="119"/>
      <c r="D18" s="119"/>
      <c r="E18" s="119"/>
      <c r="F18" s="119"/>
      <c r="G18" s="98"/>
      <c r="H18" s="97"/>
      <c r="I18" s="119"/>
      <c r="J18" s="119"/>
      <c r="K18" s="119"/>
      <c r="L18" s="119"/>
      <c r="M18" s="98"/>
      <c r="N18" s="148"/>
      <c r="O18" s="149"/>
      <c r="P18" s="149"/>
      <c r="Q18" s="149"/>
      <c r="R18" s="149"/>
      <c r="S18" s="150"/>
      <c r="T18" s="159"/>
    </row>
    <row r="19" spans="1:20" ht="16.5" thickBot="1">
      <c r="A19" s="24" t="s">
        <v>2</v>
      </c>
      <c r="B19" s="6">
        <v>45</v>
      </c>
      <c r="C19" s="36"/>
      <c r="D19" s="33"/>
      <c r="E19" s="2"/>
      <c r="F19" s="2"/>
      <c r="G19" s="3">
        <v>45</v>
      </c>
      <c r="H19" s="2">
        <v>50</v>
      </c>
      <c r="I19" s="10"/>
      <c r="J19" s="11"/>
      <c r="K19" s="12"/>
      <c r="L19" s="9"/>
      <c r="M19" s="3">
        <v>50</v>
      </c>
      <c r="N19" s="2">
        <v>40</v>
      </c>
      <c r="O19" s="174"/>
      <c r="P19" s="175"/>
      <c r="Q19" s="174"/>
      <c r="R19" s="175"/>
      <c r="S19" s="3">
        <v>40</v>
      </c>
      <c r="T19" s="41">
        <f>(B19+H19+N19)/3</f>
        <v>45</v>
      </c>
    </row>
    <row r="20" spans="1:20" ht="16.5" thickBot="1">
      <c r="A20" s="25" t="s">
        <v>3</v>
      </c>
      <c r="B20" s="34">
        <f>B19*B16</f>
        <v>27900</v>
      </c>
      <c r="C20" s="37"/>
      <c r="D20" s="35"/>
      <c r="E20" s="4"/>
      <c r="F20" s="4"/>
      <c r="G20" s="31">
        <f>G19*B16</f>
        <v>27900</v>
      </c>
      <c r="H20" s="4">
        <f>B16*H19</f>
        <v>31000</v>
      </c>
      <c r="I20" s="14"/>
      <c r="J20" s="15"/>
      <c r="K20" s="17"/>
      <c r="L20" s="13"/>
      <c r="M20" s="31">
        <f>B16*M19</f>
        <v>31000</v>
      </c>
      <c r="N20" s="4">
        <f>N19*B16</f>
        <v>24800</v>
      </c>
      <c r="O20" s="163"/>
      <c r="P20" s="164"/>
      <c r="Q20" s="163"/>
      <c r="R20" s="164"/>
      <c r="S20" s="31">
        <f>B16*S19</f>
        <v>24800</v>
      </c>
      <c r="T20" s="32">
        <f>T19*B16</f>
        <v>27900</v>
      </c>
    </row>
    <row r="21" spans="1:20" ht="15" customHeight="1" thickTop="1">
      <c r="A21" s="103" t="s">
        <v>14</v>
      </c>
      <c r="B21" s="168" t="s">
        <v>45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</row>
    <row r="22" spans="1:20" ht="50.25" customHeight="1" thickBot="1">
      <c r="A22" s="157"/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3"/>
    </row>
    <row r="23" spans="1:20" ht="16.5" thickBot="1">
      <c r="A23" s="24" t="s">
        <v>23</v>
      </c>
      <c r="B23" s="165">
        <v>55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8"/>
    </row>
    <row r="24" spans="1:20" ht="14.25" customHeight="1">
      <c r="A24" s="156" t="s">
        <v>15</v>
      </c>
      <c r="B24" s="145" t="s">
        <v>26</v>
      </c>
      <c r="C24" s="146"/>
      <c r="D24" s="146"/>
      <c r="E24" s="146"/>
      <c r="F24" s="146"/>
      <c r="G24" s="147"/>
      <c r="H24" s="145" t="s">
        <v>26</v>
      </c>
      <c r="I24" s="146"/>
      <c r="J24" s="146"/>
      <c r="K24" s="146"/>
      <c r="L24" s="146"/>
      <c r="M24" s="147"/>
      <c r="N24" s="145" t="s">
        <v>28</v>
      </c>
      <c r="O24" s="146"/>
      <c r="P24" s="146"/>
      <c r="Q24" s="146"/>
      <c r="R24" s="146"/>
      <c r="S24" s="147"/>
      <c r="T24" s="158"/>
    </row>
    <row r="25" spans="1:20" ht="15.75" thickBot="1">
      <c r="A25" s="157"/>
      <c r="B25" s="148"/>
      <c r="C25" s="149"/>
      <c r="D25" s="149"/>
      <c r="E25" s="149"/>
      <c r="F25" s="149"/>
      <c r="G25" s="150"/>
      <c r="H25" s="148"/>
      <c r="I25" s="149"/>
      <c r="J25" s="149"/>
      <c r="K25" s="149"/>
      <c r="L25" s="149"/>
      <c r="M25" s="150"/>
      <c r="N25" s="148"/>
      <c r="O25" s="149"/>
      <c r="P25" s="149"/>
      <c r="Q25" s="149"/>
      <c r="R25" s="149"/>
      <c r="S25" s="150"/>
      <c r="T25" s="159"/>
    </row>
    <row r="26" spans="1:20" ht="16.5" thickBot="1">
      <c r="A26" s="24" t="s">
        <v>4</v>
      </c>
      <c r="B26" s="6">
        <v>45</v>
      </c>
      <c r="C26" s="33"/>
      <c r="D26" s="160"/>
      <c r="E26" s="161"/>
      <c r="F26" s="2"/>
      <c r="G26" s="3">
        <v>45</v>
      </c>
      <c r="H26" s="2">
        <v>50</v>
      </c>
      <c r="I26" s="2"/>
      <c r="J26" s="160"/>
      <c r="K26" s="162"/>
      <c r="L26" s="160">
        <v>50</v>
      </c>
      <c r="M26" s="162"/>
      <c r="N26" s="2">
        <v>35</v>
      </c>
      <c r="O26" s="160"/>
      <c r="P26" s="162"/>
      <c r="Q26" s="160"/>
      <c r="R26" s="162"/>
      <c r="S26" s="2">
        <v>35</v>
      </c>
      <c r="T26" s="41">
        <v>43</v>
      </c>
    </row>
    <row r="27" spans="1:20" ht="18" customHeight="1" thickBot="1">
      <c r="A27" s="25" t="s">
        <v>3</v>
      </c>
      <c r="B27" s="34">
        <f>B26*B23</f>
        <v>2475</v>
      </c>
      <c r="C27" s="35"/>
      <c r="D27" s="153"/>
      <c r="E27" s="154"/>
      <c r="F27" s="4"/>
      <c r="G27" s="31">
        <f>G26*B23</f>
        <v>2475</v>
      </c>
      <c r="H27" s="4">
        <f>H26*B23</f>
        <v>2750</v>
      </c>
      <c r="I27" s="4"/>
      <c r="J27" s="153"/>
      <c r="K27" s="154"/>
      <c r="L27" s="153">
        <f>L26*B23</f>
        <v>2750</v>
      </c>
      <c r="M27" s="154"/>
      <c r="N27" s="4">
        <f>B23*N26</f>
        <v>1925</v>
      </c>
      <c r="O27" s="153"/>
      <c r="P27" s="154"/>
      <c r="Q27" s="153"/>
      <c r="R27" s="154"/>
      <c r="S27" s="4">
        <f>S26*B23</f>
        <v>1925</v>
      </c>
      <c r="T27" s="32">
        <f>T26*B23</f>
        <v>2365</v>
      </c>
    </row>
    <row r="28" spans="1:20" ht="0.75" customHeight="1" hidden="1" thickBot="1" thickTop="1">
      <c r="A28" s="49" t="s">
        <v>14</v>
      </c>
      <c r="B28" s="95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55"/>
    </row>
    <row r="29" spans="1:20" ht="15.75" thickTop="1">
      <c r="A29" s="103" t="s">
        <v>14</v>
      </c>
      <c r="B29" s="151" t="s">
        <v>46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11"/>
      <c r="T29" s="112"/>
    </row>
    <row r="30" spans="1:20" ht="57" customHeight="1" thickBot="1">
      <c r="A30" s="84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</row>
    <row r="31" spans="1:20" ht="17.25" thickBot="1" thickTop="1">
      <c r="A31" s="25" t="s">
        <v>24</v>
      </c>
      <c r="B31" s="142">
        <v>30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4"/>
    </row>
    <row r="32" spans="1:20" ht="15" customHeight="1" thickTop="1">
      <c r="A32" s="103" t="s">
        <v>15</v>
      </c>
      <c r="B32" s="145" t="s">
        <v>26</v>
      </c>
      <c r="C32" s="146"/>
      <c r="D32" s="146"/>
      <c r="E32" s="146"/>
      <c r="F32" s="146"/>
      <c r="G32" s="147"/>
      <c r="H32" s="145" t="s">
        <v>26</v>
      </c>
      <c r="I32" s="146"/>
      <c r="J32" s="146"/>
      <c r="K32" s="146"/>
      <c r="L32" s="146"/>
      <c r="M32" s="147"/>
      <c r="N32" s="145" t="s">
        <v>28</v>
      </c>
      <c r="O32" s="146"/>
      <c r="P32" s="146"/>
      <c r="Q32" s="146"/>
      <c r="R32" s="146"/>
      <c r="S32" s="147"/>
      <c r="T32" s="120"/>
    </row>
    <row r="33" spans="1:20" ht="15.75" thickBot="1">
      <c r="A33" s="84"/>
      <c r="B33" s="148"/>
      <c r="C33" s="149"/>
      <c r="D33" s="149"/>
      <c r="E33" s="149"/>
      <c r="F33" s="149"/>
      <c r="G33" s="150"/>
      <c r="H33" s="148"/>
      <c r="I33" s="149"/>
      <c r="J33" s="149"/>
      <c r="K33" s="149"/>
      <c r="L33" s="149"/>
      <c r="M33" s="150"/>
      <c r="N33" s="148"/>
      <c r="O33" s="149"/>
      <c r="P33" s="149"/>
      <c r="Q33" s="149"/>
      <c r="R33" s="149"/>
      <c r="S33" s="150"/>
      <c r="T33" s="121"/>
    </row>
    <row r="34" spans="1:20" ht="17.25" thickBot="1" thickTop="1">
      <c r="A34" s="25" t="s">
        <v>4</v>
      </c>
      <c r="B34" s="29">
        <v>35</v>
      </c>
      <c r="C34" s="30"/>
      <c r="D34" s="107"/>
      <c r="E34" s="108"/>
      <c r="F34" s="4"/>
      <c r="G34" s="31">
        <v>35</v>
      </c>
      <c r="H34" s="4">
        <v>40</v>
      </c>
      <c r="I34" s="4"/>
      <c r="J34" s="107"/>
      <c r="K34" s="108"/>
      <c r="L34" s="109">
        <v>40</v>
      </c>
      <c r="M34" s="108"/>
      <c r="N34" s="4">
        <v>35</v>
      </c>
      <c r="O34" s="107"/>
      <c r="P34" s="108"/>
      <c r="Q34" s="107"/>
      <c r="R34" s="108"/>
      <c r="S34" s="31">
        <v>35</v>
      </c>
      <c r="T34" s="32">
        <v>36</v>
      </c>
    </row>
    <row r="35" spans="1:20" ht="17.25" thickBot="1" thickTop="1">
      <c r="A35" s="25" t="s">
        <v>3</v>
      </c>
      <c r="B35" s="47">
        <f>B34*B31</f>
        <v>1050</v>
      </c>
      <c r="C35" s="30"/>
      <c r="D35" s="107"/>
      <c r="E35" s="108"/>
      <c r="F35" s="4"/>
      <c r="G35" s="31">
        <f>G34*B31</f>
        <v>1050</v>
      </c>
      <c r="H35" s="4">
        <f>H34*B31</f>
        <v>1200</v>
      </c>
      <c r="I35" s="4"/>
      <c r="J35" s="107"/>
      <c r="K35" s="108"/>
      <c r="L35" s="109">
        <f>L34*B31</f>
        <v>1200</v>
      </c>
      <c r="M35" s="110"/>
      <c r="N35" s="4">
        <f>B31*N34</f>
        <v>1050</v>
      </c>
      <c r="O35" s="107"/>
      <c r="P35" s="108"/>
      <c r="Q35" s="107"/>
      <c r="R35" s="108"/>
      <c r="S35" s="4">
        <f>B31*S34</f>
        <v>1050</v>
      </c>
      <c r="T35" s="32">
        <f>T34*B31</f>
        <v>1080</v>
      </c>
    </row>
    <row r="36" spans="1:20" ht="15" customHeight="1" thickTop="1">
      <c r="A36" s="103" t="s">
        <v>14</v>
      </c>
      <c r="B36" s="68" t="s">
        <v>49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</row>
    <row r="37" spans="1:20" ht="48" customHeight="1" thickBot="1">
      <c r="A37" s="124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</row>
    <row r="38" spans="1:20" ht="17.25" thickBot="1" thickTop="1">
      <c r="A38" s="25" t="s">
        <v>23</v>
      </c>
      <c r="B38" s="142">
        <v>120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4"/>
    </row>
    <row r="39" spans="1:20" ht="15" customHeight="1" thickTop="1">
      <c r="A39" s="103" t="s">
        <v>15</v>
      </c>
      <c r="B39" s="145" t="s">
        <v>29</v>
      </c>
      <c r="C39" s="146"/>
      <c r="D39" s="146"/>
      <c r="E39" s="146"/>
      <c r="F39" s="146"/>
      <c r="G39" s="147"/>
      <c r="H39" s="145" t="s">
        <v>29</v>
      </c>
      <c r="I39" s="146"/>
      <c r="J39" s="146"/>
      <c r="K39" s="146"/>
      <c r="L39" s="146"/>
      <c r="M39" s="147"/>
      <c r="N39" s="95" t="s">
        <v>30</v>
      </c>
      <c r="O39" s="118"/>
      <c r="P39" s="118"/>
      <c r="Q39" s="118"/>
      <c r="R39" s="118"/>
      <c r="S39" s="96"/>
      <c r="T39" s="120"/>
    </row>
    <row r="40" spans="1:20" ht="15.75" thickBot="1">
      <c r="A40" s="84"/>
      <c r="B40" s="148"/>
      <c r="C40" s="149"/>
      <c r="D40" s="149"/>
      <c r="E40" s="149"/>
      <c r="F40" s="149"/>
      <c r="G40" s="150"/>
      <c r="H40" s="148"/>
      <c r="I40" s="149"/>
      <c r="J40" s="149"/>
      <c r="K40" s="149"/>
      <c r="L40" s="149"/>
      <c r="M40" s="150"/>
      <c r="N40" s="97"/>
      <c r="O40" s="119"/>
      <c r="P40" s="119"/>
      <c r="Q40" s="119"/>
      <c r="R40" s="119"/>
      <c r="S40" s="98"/>
      <c r="T40" s="121"/>
    </row>
    <row r="41" spans="1:20" ht="17.25" thickBot="1" thickTop="1">
      <c r="A41" s="25" t="s">
        <v>4</v>
      </c>
      <c r="B41" s="29">
        <v>45</v>
      </c>
      <c r="C41" s="30"/>
      <c r="D41" s="107"/>
      <c r="E41" s="108"/>
      <c r="F41" s="4"/>
      <c r="G41" s="31">
        <v>45</v>
      </c>
      <c r="H41" s="4">
        <v>50</v>
      </c>
      <c r="I41" s="4"/>
      <c r="J41" s="107"/>
      <c r="K41" s="108"/>
      <c r="L41" s="109">
        <v>50</v>
      </c>
      <c r="M41" s="108"/>
      <c r="N41" s="4">
        <v>35</v>
      </c>
      <c r="O41" s="107"/>
      <c r="P41" s="108"/>
      <c r="Q41" s="107"/>
      <c r="R41" s="108"/>
      <c r="S41" s="4">
        <v>35</v>
      </c>
      <c r="T41" s="32">
        <v>43</v>
      </c>
    </row>
    <row r="42" spans="1:20" ht="17.25" thickBot="1" thickTop="1">
      <c r="A42" s="25" t="s">
        <v>3</v>
      </c>
      <c r="B42" s="29">
        <f>B41*B38</f>
        <v>5400</v>
      </c>
      <c r="C42" s="30"/>
      <c r="D42" s="107"/>
      <c r="E42" s="108"/>
      <c r="F42" s="4"/>
      <c r="G42" s="31">
        <f>G41*B38</f>
        <v>5400</v>
      </c>
      <c r="H42" s="4">
        <f>H41*B38</f>
        <v>6000</v>
      </c>
      <c r="I42" s="4"/>
      <c r="J42" s="107"/>
      <c r="K42" s="108"/>
      <c r="L42" s="109">
        <f>L41*B38</f>
        <v>6000</v>
      </c>
      <c r="M42" s="110"/>
      <c r="N42" s="4">
        <f>B38*N41</f>
        <v>4200</v>
      </c>
      <c r="O42" s="107"/>
      <c r="P42" s="108"/>
      <c r="Q42" s="107"/>
      <c r="R42" s="108"/>
      <c r="S42" s="4">
        <f>B38*S41</f>
        <v>4200</v>
      </c>
      <c r="T42" s="32">
        <f>T41*B38</f>
        <v>5160</v>
      </c>
    </row>
    <row r="43" spans="1:20" ht="58.5" customHeight="1" thickTop="1">
      <c r="A43" s="103" t="s">
        <v>14</v>
      </c>
      <c r="B43" s="68" t="s">
        <v>36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6"/>
    </row>
    <row r="44" spans="1:20" ht="2.25" customHeight="1" thickBot="1">
      <c r="A44" s="124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9"/>
    </row>
    <row r="45" spans="1:20" ht="17.25" thickBot="1" thickTop="1">
      <c r="A45" s="26" t="s">
        <v>23</v>
      </c>
      <c r="B45" s="109">
        <v>480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1"/>
    </row>
    <row r="46" spans="1:20" ht="15" customHeight="1" thickTop="1">
      <c r="A46" s="83" t="s">
        <v>15</v>
      </c>
      <c r="B46" s="95" t="s">
        <v>41</v>
      </c>
      <c r="C46" s="133"/>
      <c r="D46" s="133"/>
      <c r="E46" s="133"/>
      <c r="F46" s="133"/>
      <c r="G46" s="134"/>
      <c r="H46" s="95" t="s">
        <v>41</v>
      </c>
      <c r="I46" s="133"/>
      <c r="J46" s="133"/>
      <c r="K46" s="133"/>
      <c r="L46" s="133"/>
      <c r="M46" s="134"/>
      <c r="N46" s="95" t="s">
        <v>33</v>
      </c>
      <c r="O46" s="133"/>
      <c r="P46" s="133"/>
      <c r="Q46" s="133"/>
      <c r="R46" s="133"/>
      <c r="S46" s="134"/>
      <c r="T46" s="120"/>
    </row>
    <row r="47" spans="1:20" ht="15.75" thickBot="1">
      <c r="A47" s="132"/>
      <c r="B47" s="135"/>
      <c r="C47" s="136"/>
      <c r="D47" s="136"/>
      <c r="E47" s="136"/>
      <c r="F47" s="136"/>
      <c r="G47" s="137"/>
      <c r="H47" s="135"/>
      <c r="I47" s="136"/>
      <c r="J47" s="136"/>
      <c r="K47" s="136"/>
      <c r="L47" s="136"/>
      <c r="M47" s="137"/>
      <c r="N47" s="135"/>
      <c r="O47" s="136"/>
      <c r="P47" s="136"/>
      <c r="Q47" s="136"/>
      <c r="R47" s="136"/>
      <c r="S47" s="137"/>
      <c r="T47" s="138"/>
    </row>
    <row r="48" spans="1:20" ht="17.25" thickBot="1" thickTop="1">
      <c r="A48" s="26" t="s">
        <v>4</v>
      </c>
      <c r="B48" s="29">
        <v>40</v>
      </c>
      <c r="C48" s="30"/>
      <c r="D48" s="107"/>
      <c r="E48" s="122"/>
      <c r="F48" s="4"/>
      <c r="G48" s="31">
        <v>40</v>
      </c>
      <c r="H48" s="4">
        <v>45</v>
      </c>
      <c r="I48" s="4"/>
      <c r="J48" s="107"/>
      <c r="K48" s="122"/>
      <c r="L48" s="109">
        <v>45</v>
      </c>
      <c r="M48" s="123"/>
      <c r="N48" s="31">
        <v>30</v>
      </c>
      <c r="O48" s="109"/>
      <c r="P48" s="123"/>
      <c r="Q48" s="109"/>
      <c r="R48" s="123"/>
      <c r="S48" s="31">
        <v>30</v>
      </c>
      <c r="T48" s="32">
        <v>38</v>
      </c>
    </row>
    <row r="49" spans="1:20" ht="17.25" thickBot="1" thickTop="1">
      <c r="A49" s="26" t="s">
        <v>3</v>
      </c>
      <c r="B49" s="29">
        <f>B48*B45</f>
        <v>19200</v>
      </c>
      <c r="C49" s="30"/>
      <c r="D49" s="107"/>
      <c r="E49" s="122"/>
      <c r="F49" s="4"/>
      <c r="G49" s="31">
        <f>G48*B45</f>
        <v>19200</v>
      </c>
      <c r="H49" s="4">
        <f>B45*H48</f>
        <v>21600</v>
      </c>
      <c r="I49" s="4"/>
      <c r="J49" s="107"/>
      <c r="K49" s="122"/>
      <c r="L49" s="109">
        <f>L48*B45</f>
        <v>21600</v>
      </c>
      <c r="M49" s="123"/>
      <c r="N49" s="4">
        <f>B45*N48</f>
        <v>14400</v>
      </c>
      <c r="O49" s="107"/>
      <c r="P49" s="122"/>
      <c r="Q49" s="107"/>
      <c r="R49" s="122"/>
      <c r="S49" s="4">
        <f>B45*S48</f>
        <v>14400</v>
      </c>
      <c r="T49" s="32">
        <f>T48*B45</f>
        <v>18240</v>
      </c>
    </row>
    <row r="50" spans="1:20" ht="15.75" thickTop="1">
      <c r="A50" s="103" t="s">
        <v>14</v>
      </c>
      <c r="B50" s="68" t="s">
        <v>38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2"/>
    </row>
    <row r="51" spans="1:20" ht="52.5" customHeight="1" thickBot="1">
      <c r="A51" s="84"/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5"/>
    </row>
    <row r="52" spans="1:20" ht="17.25" thickBot="1" thickTop="1">
      <c r="A52" s="26" t="s">
        <v>23</v>
      </c>
      <c r="B52" s="109">
        <v>1100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7"/>
    </row>
    <row r="53" spans="1:20" ht="15" customHeight="1" thickTop="1">
      <c r="A53" s="83" t="s">
        <v>15</v>
      </c>
      <c r="B53" s="95" t="s">
        <v>34</v>
      </c>
      <c r="C53" s="118"/>
      <c r="D53" s="118"/>
      <c r="E53" s="118"/>
      <c r="F53" s="118"/>
      <c r="G53" s="96"/>
      <c r="H53" s="95" t="s">
        <v>34</v>
      </c>
      <c r="I53" s="118"/>
      <c r="J53" s="118"/>
      <c r="K53" s="118"/>
      <c r="L53" s="118"/>
      <c r="M53" s="96"/>
      <c r="N53" s="95" t="s">
        <v>34</v>
      </c>
      <c r="O53" s="118"/>
      <c r="P53" s="118"/>
      <c r="Q53" s="118"/>
      <c r="R53" s="118"/>
      <c r="S53" s="96"/>
      <c r="T53" s="120"/>
    </row>
    <row r="54" spans="1:20" ht="15.75" thickBot="1">
      <c r="A54" s="84"/>
      <c r="B54" s="97"/>
      <c r="C54" s="119"/>
      <c r="D54" s="119"/>
      <c r="E54" s="119"/>
      <c r="F54" s="119"/>
      <c r="G54" s="98"/>
      <c r="H54" s="97"/>
      <c r="I54" s="119"/>
      <c r="J54" s="119"/>
      <c r="K54" s="119"/>
      <c r="L54" s="119"/>
      <c r="M54" s="98"/>
      <c r="N54" s="97"/>
      <c r="O54" s="119"/>
      <c r="P54" s="119"/>
      <c r="Q54" s="119"/>
      <c r="R54" s="119"/>
      <c r="S54" s="98"/>
      <c r="T54" s="121"/>
    </row>
    <row r="55" spans="1:20" ht="17.25" thickBot="1" thickTop="1">
      <c r="A55" s="26" t="s">
        <v>4</v>
      </c>
      <c r="B55" s="29">
        <v>30</v>
      </c>
      <c r="C55" s="30"/>
      <c r="D55" s="107"/>
      <c r="E55" s="122"/>
      <c r="F55" s="4"/>
      <c r="G55" s="31">
        <v>30</v>
      </c>
      <c r="H55" s="4">
        <v>35</v>
      </c>
      <c r="I55" s="4"/>
      <c r="J55" s="107"/>
      <c r="K55" s="108"/>
      <c r="L55" s="109">
        <v>35</v>
      </c>
      <c r="M55" s="108"/>
      <c r="N55" s="4">
        <v>25</v>
      </c>
      <c r="O55" s="107"/>
      <c r="P55" s="108"/>
      <c r="Q55" s="107"/>
      <c r="R55" s="108"/>
      <c r="S55" s="31">
        <v>25</v>
      </c>
      <c r="T55" s="32">
        <v>30</v>
      </c>
    </row>
    <row r="56" spans="1:20" ht="17.25" thickBot="1" thickTop="1">
      <c r="A56" s="26" t="s">
        <v>3</v>
      </c>
      <c r="B56" s="29">
        <f>B55*B52</f>
        <v>33000</v>
      </c>
      <c r="C56" s="30"/>
      <c r="D56" s="107"/>
      <c r="E56" s="108"/>
      <c r="F56" s="4"/>
      <c r="G56" s="31">
        <f>G55*B52</f>
        <v>33000</v>
      </c>
      <c r="H56" s="4">
        <f>H55*B52</f>
        <v>38500</v>
      </c>
      <c r="I56" s="4"/>
      <c r="J56" s="107"/>
      <c r="K56" s="108"/>
      <c r="L56" s="109">
        <f>L55*B52</f>
        <v>38500</v>
      </c>
      <c r="M56" s="110"/>
      <c r="N56" s="4">
        <f>B52*N55</f>
        <v>27500</v>
      </c>
      <c r="O56" s="107"/>
      <c r="P56" s="108"/>
      <c r="Q56" s="107"/>
      <c r="R56" s="108"/>
      <c r="S56" s="31">
        <f>B52*S55</f>
        <v>27500</v>
      </c>
      <c r="T56" s="32">
        <f>T55*B52</f>
        <v>33000</v>
      </c>
    </row>
    <row r="57" spans="1:20" ht="15.75" thickTop="1">
      <c r="A57" s="103" t="s">
        <v>14</v>
      </c>
      <c r="B57" s="68" t="s">
        <v>39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2"/>
    </row>
    <row r="58" spans="1:20" ht="64.5" customHeight="1" thickBot="1">
      <c r="A58" s="84"/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5"/>
    </row>
    <row r="59" spans="1:20" ht="19.5" customHeight="1" thickBot="1" thickTop="1">
      <c r="A59" s="26" t="s">
        <v>24</v>
      </c>
      <c r="B59" s="109">
        <v>1300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7"/>
    </row>
    <row r="60" spans="1:20" ht="15.75" customHeight="1" thickTop="1">
      <c r="A60" s="83" t="s">
        <v>15</v>
      </c>
      <c r="B60" s="95" t="s">
        <v>42</v>
      </c>
      <c r="C60" s="118"/>
      <c r="D60" s="118"/>
      <c r="E60" s="118"/>
      <c r="F60" s="118"/>
      <c r="G60" s="96"/>
      <c r="H60" s="95" t="s">
        <v>31</v>
      </c>
      <c r="I60" s="118"/>
      <c r="J60" s="118"/>
      <c r="K60" s="118"/>
      <c r="L60" s="118"/>
      <c r="M60" s="96"/>
      <c r="N60" s="95" t="s">
        <v>18</v>
      </c>
      <c r="O60" s="118"/>
      <c r="P60" s="118"/>
      <c r="Q60" s="118"/>
      <c r="R60" s="118"/>
      <c r="S60" s="96"/>
      <c r="T60" s="120"/>
    </row>
    <row r="61" spans="1:20" ht="15.75" thickBot="1">
      <c r="A61" s="84"/>
      <c r="B61" s="97"/>
      <c r="C61" s="119"/>
      <c r="D61" s="119"/>
      <c r="E61" s="119"/>
      <c r="F61" s="119"/>
      <c r="G61" s="98"/>
      <c r="H61" s="97"/>
      <c r="I61" s="119"/>
      <c r="J61" s="119"/>
      <c r="K61" s="119"/>
      <c r="L61" s="119"/>
      <c r="M61" s="98"/>
      <c r="N61" s="97"/>
      <c r="O61" s="119"/>
      <c r="P61" s="119"/>
      <c r="Q61" s="119"/>
      <c r="R61" s="119"/>
      <c r="S61" s="98"/>
      <c r="T61" s="121"/>
    </row>
    <row r="62" spans="1:20" ht="17.25" thickBot="1" thickTop="1">
      <c r="A62" s="26" t="s">
        <v>4</v>
      </c>
      <c r="B62" s="29">
        <v>38</v>
      </c>
      <c r="C62" s="30"/>
      <c r="D62" s="107"/>
      <c r="E62" s="108"/>
      <c r="F62" s="4"/>
      <c r="G62" s="31">
        <v>38</v>
      </c>
      <c r="H62" s="4">
        <v>45</v>
      </c>
      <c r="I62" s="4"/>
      <c r="J62" s="107"/>
      <c r="K62" s="108"/>
      <c r="L62" s="109">
        <v>45</v>
      </c>
      <c r="M62" s="108"/>
      <c r="N62" s="4">
        <v>35</v>
      </c>
      <c r="O62" s="107"/>
      <c r="P62" s="108"/>
      <c r="Q62" s="107"/>
      <c r="R62" s="108"/>
      <c r="S62" s="31">
        <v>35</v>
      </c>
      <c r="T62" s="32">
        <v>39</v>
      </c>
    </row>
    <row r="63" spans="1:20" ht="17.25" thickBot="1" thickTop="1">
      <c r="A63" s="26" t="s">
        <v>3</v>
      </c>
      <c r="B63" s="29">
        <f>B62*B59</f>
        <v>49400</v>
      </c>
      <c r="C63" s="30"/>
      <c r="D63" s="107"/>
      <c r="E63" s="108"/>
      <c r="F63" s="4"/>
      <c r="G63" s="31">
        <f>G62*B59</f>
        <v>49400</v>
      </c>
      <c r="H63" s="4">
        <f>B59*H62</f>
        <v>58500</v>
      </c>
      <c r="I63" s="4"/>
      <c r="J63" s="107"/>
      <c r="K63" s="108"/>
      <c r="L63" s="109">
        <f>B59*L62</f>
        <v>58500</v>
      </c>
      <c r="M63" s="110"/>
      <c r="N63" s="4">
        <f>N62*B59</f>
        <v>45500</v>
      </c>
      <c r="O63" s="107"/>
      <c r="P63" s="108"/>
      <c r="Q63" s="107"/>
      <c r="R63" s="108"/>
      <c r="S63" s="40">
        <f>B59*S62</f>
        <v>45500</v>
      </c>
      <c r="T63" s="32">
        <f>T62*B59</f>
        <v>50700</v>
      </c>
    </row>
    <row r="64" spans="1:20" ht="16.5" thickBot="1" thickTop="1">
      <c r="A64" s="26" t="s">
        <v>5</v>
      </c>
      <c r="B64" s="18"/>
      <c r="C64" s="19"/>
      <c r="D64" s="104"/>
      <c r="E64" s="105"/>
      <c r="F64" s="14"/>
      <c r="G64" s="14"/>
      <c r="H64" s="14"/>
      <c r="I64" s="14"/>
      <c r="J64" s="104"/>
      <c r="K64" s="105"/>
      <c r="L64" s="104"/>
      <c r="M64" s="105"/>
      <c r="N64" s="14"/>
      <c r="O64" s="104"/>
      <c r="P64" s="105"/>
      <c r="Q64" s="104"/>
      <c r="R64" s="105"/>
      <c r="S64" s="14"/>
      <c r="T64" s="16"/>
    </row>
    <row r="65" spans="1:20" ht="15.75" thickTop="1">
      <c r="A65" s="83" t="s">
        <v>16</v>
      </c>
      <c r="B65" s="99">
        <f>B13+B20+B27+B35+B42+B49+B56+B63</f>
        <v>146425</v>
      </c>
      <c r="C65" s="20"/>
      <c r="D65" s="95"/>
      <c r="E65" s="96"/>
      <c r="F65" s="99"/>
      <c r="G65" s="99">
        <f>B65</f>
        <v>146425</v>
      </c>
      <c r="H65" s="99">
        <f>H13+H20+H27+H35+H42+H49+H63</f>
        <v>130650</v>
      </c>
      <c r="I65" s="99"/>
      <c r="J65" s="95"/>
      <c r="K65" s="96"/>
      <c r="L65" s="95">
        <f>H65</f>
        <v>130650</v>
      </c>
      <c r="M65" s="96"/>
      <c r="N65" s="99">
        <f>N13+N20+N27+N35+N42+N49+N56+N63</f>
        <v>125775</v>
      </c>
      <c r="O65" s="95"/>
      <c r="P65" s="96"/>
      <c r="Q65" s="95"/>
      <c r="R65" s="96"/>
      <c r="S65" s="99">
        <f>N65</f>
        <v>125775</v>
      </c>
      <c r="T65" s="101">
        <f>T13+T20+T27+T35+T42+T49+T56+T63</f>
        <v>146445</v>
      </c>
    </row>
    <row r="66" spans="1:20" ht="15.75" thickBot="1">
      <c r="A66" s="84"/>
      <c r="B66" s="106"/>
      <c r="C66" s="21"/>
      <c r="D66" s="97"/>
      <c r="E66" s="98"/>
      <c r="F66" s="100"/>
      <c r="G66" s="100"/>
      <c r="H66" s="100"/>
      <c r="I66" s="100"/>
      <c r="J66" s="97"/>
      <c r="K66" s="98"/>
      <c r="L66" s="97"/>
      <c r="M66" s="98"/>
      <c r="N66" s="100"/>
      <c r="O66" s="97"/>
      <c r="P66" s="98"/>
      <c r="Q66" s="97"/>
      <c r="R66" s="98"/>
      <c r="S66" s="100"/>
      <c r="T66" s="102"/>
    </row>
    <row r="67" spans="1:20" ht="31.5" customHeight="1" thickTop="1">
      <c r="A67" s="103" t="s">
        <v>6</v>
      </c>
      <c r="B67" s="93">
        <v>41381</v>
      </c>
      <c r="C67" s="42"/>
      <c r="D67" s="89"/>
      <c r="E67" s="90"/>
      <c r="F67" s="93"/>
      <c r="G67" s="93">
        <v>41381</v>
      </c>
      <c r="H67" s="93">
        <v>41381</v>
      </c>
      <c r="I67" s="93"/>
      <c r="J67" s="89"/>
      <c r="K67" s="90"/>
      <c r="L67" s="89">
        <v>41381</v>
      </c>
      <c r="M67" s="90"/>
      <c r="N67" s="93">
        <v>41386</v>
      </c>
      <c r="O67" s="89"/>
      <c r="P67" s="90"/>
      <c r="Q67" s="89"/>
      <c r="R67" s="90"/>
      <c r="S67" s="93">
        <v>41386</v>
      </c>
      <c r="T67" s="81"/>
    </row>
    <row r="68" spans="1:20" ht="15.75" thickBot="1">
      <c r="A68" s="84"/>
      <c r="B68" s="94"/>
      <c r="C68" s="43"/>
      <c r="D68" s="91"/>
      <c r="E68" s="92"/>
      <c r="F68" s="94"/>
      <c r="G68" s="94"/>
      <c r="H68" s="94"/>
      <c r="I68" s="94"/>
      <c r="J68" s="91"/>
      <c r="K68" s="92"/>
      <c r="L68" s="91"/>
      <c r="M68" s="92"/>
      <c r="N68" s="94"/>
      <c r="O68" s="91"/>
      <c r="P68" s="92"/>
      <c r="Q68" s="91"/>
      <c r="R68" s="92"/>
      <c r="S68" s="94"/>
      <c r="T68" s="82"/>
    </row>
    <row r="69" spans="1:20" ht="31.5" customHeight="1" thickTop="1">
      <c r="A69" s="83" t="s">
        <v>7</v>
      </c>
      <c r="B69" s="56" t="s">
        <v>40</v>
      </c>
      <c r="C69" s="22"/>
      <c r="D69" s="85"/>
      <c r="E69" s="86"/>
      <c r="F69" s="56"/>
      <c r="G69" s="56" t="s">
        <v>40</v>
      </c>
      <c r="H69" s="56" t="s">
        <v>40</v>
      </c>
      <c r="I69" s="56"/>
      <c r="J69" s="58"/>
      <c r="K69" s="59"/>
      <c r="L69" s="58" t="s">
        <v>40</v>
      </c>
      <c r="M69" s="59"/>
      <c r="N69" s="56" t="s">
        <v>40</v>
      </c>
      <c r="O69" s="44"/>
      <c r="P69" s="56"/>
      <c r="Q69" s="58"/>
      <c r="R69" s="59"/>
      <c r="S69" s="56" t="s">
        <v>40</v>
      </c>
      <c r="T69" s="62"/>
    </row>
    <row r="70" spans="1:20" ht="15.75" thickBot="1">
      <c r="A70" s="84"/>
      <c r="B70" s="57"/>
      <c r="C70" s="23"/>
      <c r="D70" s="87"/>
      <c r="E70" s="88"/>
      <c r="F70" s="57"/>
      <c r="G70" s="57"/>
      <c r="H70" s="57"/>
      <c r="I70" s="57"/>
      <c r="J70" s="60"/>
      <c r="K70" s="61"/>
      <c r="L70" s="60"/>
      <c r="M70" s="61"/>
      <c r="N70" s="57"/>
      <c r="O70" s="45"/>
      <c r="P70" s="57"/>
      <c r="Q70" s="60"/>
      <c r="R70" s="61"/>
      <c r="S70" s="57"/>
      <c r="T70" s="63"/>
    </row>
    <row r="71" spans="1:20" ht="21.75" customHeight="1" thickTop="1">
      <c r="A71" s="64" t="s">
        <v>17</v>
      </c>
      <c r="B71" s="65"/>
      <c r="C71" s="68" t="s">
        <v>8</v>
      </c>
      <c r="D71" s="69"/>
      <c r="E71" s="69"/>
      <c r="F71" s="69"/>
      <c r="G71" s="70"/>
      <c r="H71" s="64" t="s">
        <v>9</v>
      </c>
      <c r="I71" s="74"/>
      <c r="J71" s="74"/>
      <c r="K71" s="74"/>
      <c r="L71" s="74"/>
      <c r="M71" s="74"/>
      <c r="N71" s="74"/>
      <c r="O71" s="74"/>
      <c r="P71" s="74"/>
      <c r="Q71" s="75"/>
      <c r="R71" s="76"/>
      <c r="S71" s="74"/>
      <c r="T71" s="74"/>
    </row>
    <row r="72" spans="1:20" ht="35.25" customHeight="1" thickBot="1">
      <c r="A72" s="66"/>
      <c r="B72" s="67"/>
      <c r="C72" s="71"/>
      <c r="D72" s="72"/>
      <c r="E72" s="72"/>
      <c r="F72" s="72"/>
      <c r="G72" s="73"/>
      <c r="H72" s="66" t="s">
        <v>10</v>
      </c>
      <c r="I72" s="79"/>
      <c r="J72" s="79"/>
      <c r="K72" s="79"/>
      <c r="L72" s="79"/>
      <c r="M72" s="79"/>
      <c r="N72" s="79"/>
      <c r="O72" s="79"/>
      <c r="P72" s="79"/>
      <c r="Q72" s="80"/>
      <c r="R72" s="77"/>
      <c r="S72" s="78"/>
      <c r="T72" s="78"/>
    </row>
    <row r="73" spans="1:18" s="50" customFormat="1" ht="16.5" customHeight="1" thickBot="1">
      <c r="A73" s="51" t="s">
        <v>11</v>
      </c>
      <c r="B73" s="52"/>
      <c r="C73" s="189" t="s">
        <v>50</v>
      </c>
      <c r="D73" s="190"/>
      <c r="E73" s="190"/>
      <c r="F73" s="190"/>
      <c r="G73" s="191"/>
      <c r="H73" s="192" t="s">
        <v>54</v>
      </c>
      <c r="I73" s="193"/>
      <c r="J73" s="193"/>
      <c r="K73" s="193"/>
      <c r="L73" s="193"/>
      <c r="M73" s="193"/>
      <c r="N73" s="193"/>
      <c r="O73" s="193"/>
      <c r="P73" s="194"/>
      <c r="Q73" s="195"/>
      <c r="R73" s="196"/>
    </row>
    <row r="74" spans="1:18" s="50" customFormat="1" ht="16.5" thickBot="1">
      <c r="A74" s="51" t="s">
        <v>12</v>
      </c>
      <c r="B74" s="52"/>
      <c r="C74" s="51" t="s">
        <v>37</v>
      </c>
      <c r="D74" s="53"/>
      <c r="E74" s="53"/>
      <c r="F74" s="53"/>
      <c r="G74" s="52"/>
      <c r="H74" s="192" t="s">
        <v>51</v>
      </c>
      <c r="I74" s="193"/>
      <c r="J74" s="193"/>
      <c r="K74" s="193"/>
      <c r="L74" s="193"/>
      <c r="M74" s="193"/>
      <c r="N74" s="193"/>
      <c r="O74" s="193"/>
      <c r="P74" s="194"/>
      <c r="Q74" s="195"/>
      <c r="R74" s="196"/>
    </row>
    <row r="75" spans="1:18" s="50" customFormat="1" ht="16.5" thickBot="1">
      <c r="A75" s="51" t="s">
        <v>13</v>
      </c>
      <c r="B75" s="52"/>
      <c r="C75" s="51" t="s">
        <v>52</v>
      </c>
      <c r="D75" s="53"/>
      <c r="E75" s="53"/>
      <c r="F75" s="53"/>
      <c r="G75" s="52"/>
      <c r="H75" s="192" t="s">
        <v>53</v>
      </c>
      <c r="I75" s="193"/>
      <c r="J75" s="193"/>
      <c r="K75" s="193"/>
      <c r="L75" s="193"/>
      <c r="M75" s="193"/>
      <c r="N75" s="193"/>
      <c r="O75" s="193"/>
      <c r="P75" s="194"/>
      <c r="Q75" s="195"/>
      <c r="R75" s="196"/>
    </row>
    <row r="77" spans="1:17" ht="15">
      <c r="A77" s="54" t="s">
        <v>55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1:17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54" t="s">
        <v>19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54" t="s">
        <v>56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1:17" ht="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</sheetData>
  <sheetProtection/>
  <mergeCells count="213">
    <mergeCell ref="Q75:R75"/>
    <mergeCell ref="B4:F5"/>
    <mergeCell ref="G4:G6"/>
    <mergeCell ref="H4:K5"/>
    <mergeCell ref="L4:M6"/>
    <mergeCell ref="N4:Q5"/>
    <mergeCell ref="A73:B73"/>
    <mergeCell ref="C73:G73"/>
    <mergeCell ref="H73:P73"/>
    <mergeCell ref="Q73:R73"/>
    <mergeCell ref="R4:S6"/>
    <mergeCell ref="T4:T6"/>
    <mergeCell ref="A7:A8"/>
    <mergeCell ref="B9:S9"/>
    <mergeCell ref="B7:T8"/>
    <mergeCell ref="O12:P12"/>
    <mergeCell ref="Q12:R12"/>
    <mergeCell ref="A1:T1"/>
    <mergeCell ref="A2:T2"/>
    <mergeCell ref="A3:G3"/>
    <mergeCell ref="I3:T3"/>
    <mergeCell ref="A4:A6"/>
    <mergeCell ref="A10:A11"/>
    <mergeCell ref="B10:G11"/>
    <mergeCell ref="H10:M11"/>
    <mergeCell ref="N10:S11"/>
    <mergeCell ref="T10:T11"/>
    <mergeCell ref="O19:P19"/>
    <mergeCell ref="Q19:R19"/>
    <mergeCell ref="O13:P13"/>
    <mergeCell ref="Q13:R13"/>
    <mergeCell ref="A14:A15"/>
    <mergeCell ref="B16:S16"/>
    <mergeCell ref="B14:T15"/>
    <mergeCell ref="O20:P20"/>
    <mergeCell ref="Q20:R20"/>
    <mergeCell ref="A21:A22"/>
    <mergeCell ref="B23:S23"/>
    <mergeCell ref="B21:T22"/>
    <mergeCell ref="A17:A18"/>
    <mergeCell ref="B17:G18"/>
    <mergeCell ref="H17:M18"/>
    <mergeCell ref="N17:S18"/>
    <mergeCell ref="T17:T18"/>
    <mergeCell ref="A24:A25"/>
    <mergeCell ref="B24:G25"/>
    <mergeCell ref="H24:M25"/>
    <mergeCell ref="N24:S25"/>
    <mergeCell ref="T24:T25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Q27:R27"/>
    <mergeCell ref="B28:T28"/>
    <mergeCell ref="A29:A30"/>
    <mergeCell ref="B29:T30"/>
    <mergeCell ref="B31:T31"/>
    <mergeCell ref="A32:A33"/>
    <mergeCell ref="B32:G33"/>
    <mergeCell ref="H32:M33"/>
    <mergeCell ref="N32:S33"/>
    <mergeCell ref="T32:T33"/>
    <mergeCell ref="D34:E34"/>
    <mergeCell ref="J34:K34"/>
    <mergeCell ref="L34:M34"/>
    <mergeCell ref="O34:P34"/>
    <mergeCell ref="Q34:R34"/>
    <mergeCell ref="D35:E35"/>
    <mergeCell ref="J35:K35"/>
    <mergeCell ref="L35:M35"/>
    <mergeCell ref="O35:P35"/>
    <mergeCell ref="Q35:R35"/>
    <mergeCell ref="A36:A37"/>
    <mergeCell ref="B36:T37"/>
    <mergeCell ref="B38:T38"/>
    <mergeCell ref="A39:A40"/>
    <mergeCell ref="B39:G40"/>
    <mergeCell ref="H39:M40"/>
    <mergeCell ref="N39:S40"/>
    <mergeCell ref="T39:T40"/>
    <mergeCell ref="D41:E41"/>
    <mergeCell ref="J41:K41"/>
    <mergeCell ref="L41:M41"/>
    <mergeCell ref="O41:P41"/>
    <mergeCell ref="Q41:R41"/>
    <mergeCell ref="D42:E42"/>
    <mergeCell ref="J42:K42"/>
    <mergeCell ref="L42:M42"/>
    <mergeCell ref="O42:P42"/>
    <mergeCell ref="Q42:R42"/>
    <mergeCell ref="A43:A44"/>
    <mergeCell ref="B43:T43"/>
    <mergeCell ref="B44:T44"/>
    <mergeCell ref="B45:T45"/>
    <mergeCell ref="A46:A47"/>
    <mergeCell ref="B46:G47"/>
    <mergeCell ref="H46:M47"/>
    <mergeCell ref="N46:S47"/>
    <mergeCell ref="T46:T47"/>
    <mergeCell ref="D48:E48"/>
    <mergeCell ref="J48:K48"/>
    <mergeCell ref="L48:M48"/>
    <mergeCell ref="O48:P48"/>
    <mergeCell ref="Q48:R48"/>
    <mergeCell ref="D49:E49"/>
    <mergeCell ref="J49:K49"/>
    <mergeCell ref="L49:M49"/>
    <mergeCell ref="O49:P49"/>
    <mergeCell ref="Q49:R49"/>
    <mergeCell ref="A50:A51"/>
    <mergeCell ref="B50:T51"/>
    <mergeCell ref="B52:T52"/>
    <mergeCell ref="A53:A54"/>
    <mergeCell ref="B53:G54"/>
    <mergeCell ref="H53:M54"/>
    <mergeCell ref="N53:S54"/>
    <mergeCell ref="T53:T54"/>
    <mergeCell ref="D55:E55"/>
    <mergeCell ref="J55:K55"/>
    <mergeCell ref="L55:M55"/>
    <mergeCell ref="O55:P55"/>
    <mergeCell ref="Q55:R55"/>
    <mergeCell ref="D56:E56"/>
    <mergeCell ref="J56:K56"/>
    <mergeCell ref="L56:M56"/>
    <mergeCell ref="O56:P56"/>
    <mergeCell ref="Q56:R56"/>
    <mergeCell ref="A57:A58"/>
    <mergeCell ref="B57:T58"/>
    <mergeCell ref="B59:T59"/>
    <mergeCell ref="A60:A61"/>
    <mergeCell ref="B60:G61"/>
    <mergeCell ref="H60:M61"/>
    <mergeCell ref="N60:S61"/>
    <mergeCell ref="T60:T61"/>
    <mergeCell ref="D62:E62"/>
    <mergeCell ref="J62:K62"/>
    <mergeCell ref="L62:M62"/>
    <mergeCell ref="O62:P62"/>
    <mergeCell ref="Q62:R62"/>
    <mergeCell ref="D63:E63"/>
    <mergeCell ref="J63:K63"/>
    <mergeCell ref="L63:M63"/>
    <mergeCell ref="O63:P63"/>
    <mergeCell ref="Q63:R63"/>
    <mergeCell ref="D64:E64"/>
    <mergeCell ref="J64:K64"/>
    <mergeCell ref="L64:M64"/>
    <mergeCell ref="O64:P64"/>
    <mergeCell ref="Q64:R64"/>
    <mergeCell ref="A65:A66"/>
    <mergeCell ref="B65:B66"/>
    <mergeCell ref="D65:E66"/>
    <mergeCell ref="F65:F66"/>
    <mergeCell ref="G65:G66"/>
    <mergeCell ref="H65:H66"/>
    <mergeCell ref="I65:I66"/>
    <mergeCell ref="J65:K66"/>
    <mergeCell ref="L65:M66"/>
    <mergeCell ref="N65:N66"/>
    <mergeCell ref="O65:P66"/>
    <mergeCell ref="Q65:R66"/>
    <mergeCell ref="S65:S66"/>
    <mergeCell ref="T65:T66"/>
    <mergeCell ref="A67:A68"/>
    <mergeCell ref="B67:B68"/>
    <mergeCell ref="D67:E68"/>
    <mergeCell ref="F67:F68"/>
    <mergeCell ref="G67:G68"/>
    <mergeCell ref="H67:H68"/>
    <mergeCell ref="I67:I68"/>
    <mergeCell ref="J67:K68"/>
    <mergeCell ref="L67:M68"/>
    <mergeCell ref="N67:N68"/>
    <mergeCell ref="O67:P68"/>
    <mergeCell ref="Q67:R68"/>
    <mergeCell ref="S67:S68"/>
    <mergeCell ref="T67:T68"/>
    <mergeCell ref="A69:A70"/>
    <mergeCell ref="B69:B70"/>
    <mergeCell ref="D69:E70"/>
    <mergeCell ref="F69:F70"/>
    <mergeCell ref="G69:G70"/>
    <mergeCell ref="H69:H70"/>
    <mergeCell ref="I69:I70"/>
    <mergeCell ref="J69:K70"/>
    <mergeCell ref="L69:M70"/>
    <mergeCell ref="N69:N70"/>
    <mergeCell ref="P69:P70"/>
    <mergeCell ref="Q69:R70"/>
    <mergeCell ref="S69:S70"/>
    <mergeCell ref="T69:T70"/>
    <mergeCell ref="A71:B72"/>
    <mergeCell ref="C71:G72"/>
    <mergeCell ref="H71:Q71"/>
    <mergeCell ref="R71:T72"/>
    <mergeCell ref="H72:Q72"/>
    <mergeCell ref="A75:B75"/>
    <mergeCell ref="C75:G75"/>
    <mergeCell ref="A74:B74"/>
    <mergeCell ref="C74:G74"/>
    <mergeCell ref="A81:Q81"/>
    <mergeCell ref="A77:Q77"/>
    <mergeCell ref="A79:Q79"/>
    <mergeCell ref="H74:P74"/>
    <mergeCell ref="Q74:R74"/>
    <mergeCell ref="H75:P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2013-07-22T02:56:03Z</cp:lastPrinted>
  <dcterms:created xsi:type="dcterms:W3CDTF">2009-11-03T06:12:42Z</dcterms:created>
  <dcterms:modified xsi:type="dcterms:W3CDTF">2013-07-24T06:29:38Z</dcterms:modified>
  <cp:category/>
  <cp:version/>
  <cp:contentType/>
  <cp:contentStatus/>
</cp:coreProperties>
</file>